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structure (CTC breakup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5"/>
    </font>
    <font>
      <i val="1"/>
      <color rgb="00475467"/>
      <sz val="10"/>
    </font>
    <font>
      <b val="1"/>
      <color rgb="00FFFFFF"/>
    </font>
    <font>
      <b val="1"/>
      <color rgb="000E3E7A"/>
    </font>
    <font>
      <color rgb="00667085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0E3E7A"/>
      </patternFill>
    </fill>
    <fill>
      <patternFill patternType="solid">
        <fgColor rgb="000B79AE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FD8E3"/>
      </left>
      <right style="thin">
        <color rgb="00CFD8E3"/>
      </right>
      <top style="thin">
        <color rgb="00CFD8E3"/>
      </top>
      <bottom style="thin">
        <color rgb="00CFD8E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4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6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16" customWidth="1" min="3" max="3"/>
    <col width="16" customWidth="1" min="4" max="4"/>
  </cols>
  <sheetData>
    <row r="1">
      <c r="A1" s="1" t="inlineStr">
        <is>
          <t>USR INFOTECH · USR One</t>
        </is>
      </c>
      <c r="B1" s="2" t="n"/>
      <c r="C1" s="2" t="n"/>
      <c r="D1" s="2" t="n"/>
    </row>
    <row r="2">
      <c r="A2" s="3" t="inlineStr">
        <is>
          <t>Salary structure (CTC breakup)</t>
        </is>
      </c>
      <c r="B2" s="2" t="n"/>
      <c r="C2" s="2" t="n"/>
      <c r="D2" s="2" t="n"/>
    </row>
    <row r="3">
      <c r="A3" s="4" t="inlineStr">
        <is>
          <t>Type the yearly CTC in the yellow cell. Rules are common examples; follow your own policy.</t>
        </is>
      </c>
    </row>
    <row r="5">
      <c r="A5" s="5" t="inlineStr">
        <is>
          <t>Component</t>
        </is>
      </c>
      <c r="B5" s="5" t="inlineStr">
        <is>
          <t>Rule</t>
        </is>
      </c>
      <c r="C5" s="5" t="inlineStr">
        <is>
          <t>Monthly (₹)</t>
        </is>
      </c>
      <c r="D5" s="5" t="inlineStr">
        <is>
          <t>Yearly (₹)</t>
        </is>
      </c>
    </row>
    <row r="6">
      <c r="A6" t="inlineStr">
        <is>
          <t>Yearly CTC</t>
        </is>
      </c>
      <c r="B6" t="inlineStr">
        <is>
          <t>Type here</t>
        </is>
      </c>
      <c r="D6" s="6" t="n">
        <v>1200000</v>
      </c>
    </row>
    <row r="7">
      <c r="A7" s="7" t="inlineStr">
        <is>
          <t>Basic</t>
        </is>
      </c>
      <c r="B7" s="8" t="inlineStr">
        <is>
          <t>40% of CTC</t>
        </is>
      </c>
      <c r="C7" s="8">
        <f>ROUND($D$6*0.4/12,0)</f>
        <v/>
      </c>
      <c r="D7" s="8">
        <f>C7*12</f>
        <v/>
      </c>
    </row>
    <row r="8">
      <c r="A8" s="9" t="inlineStr">
        <is>
          <t>HRA</t>
        </is>
      </c>
      <c r="B8" s="8" t="inlineStr">
        <is>
          <t>50% of basic (metro)</t>
        </is>
      </c>
      <c r="C8" s="8">
        <f>ROUND(C7*0.5,0)</f>
        <v/>
      </c>
      <c r="D8" s="8">
        <f>C8*12</f>
        <v/>
      </c>
    </row>
    <row r="9">
      <c r="A9" s="8" t="inlineStr">
        <is>
          <t>Employer PF</t>
        </is>
      </c>
      <c r="B9" s="8" t="inlineStr">
        <is>
          <t>12% of basic, up to ₹15,000 basic</t>
        </is>
      </c>
      <c r="C9" s="8">
        <f>ROUND(MIN(C7,15000)*0.12,0)</f>
        <v/>
      </c>
      <c r="D9" s="8">
        <f>C9*12</f>
        <v/>
      </c>
    </row>
    <row r="10">
      <c r="A10" s="8" t="inlineStr">
        <is>
          <t>Gratuity (provision)</t>
        </is>
      </c>
      <c r="B10" s="8" t="inlineStr">
        <is>
          <t>4.81% of basic</t>
        </is>
      </c>
      <c r="C10" s="8">
        <f>ROUND(C7*0.0481,0)</f>
        <v/>
      </c>
      <c r="D10" s="8">
        <f>C10*12</f>
        <v/>
      </c>
    </row>
    <row r="11">
      <c r="A11" s="8" t="inlineStr">
        <is>
          <t>Special allowance</t>
        </is>
      </c>
      <c r="B11" s="8" t="inlineStr">
        <is>
          <t>CTC minus all of the above</t>
        </is>
      </c>
      <c r="C11" s="8">
        <f>ROUND($D$6/12-SUM(C7:C10),0)</f>
        <v/>
      </c>
      <c r="D11" s="8">
        <f>C11*12</f>
        <v/>
      </c>
    </row>
    <row r="13">
      <c r="A13" s="10" t="inlineStr">
        <is>
          <t>Gross monthly pay</t>
        </is>
      </c>
      <c r="C13" s="10">
        <f>C7+C8+C11</f>
        <v/>
      </c>
    </row>
    <row r="14">
      <c r="A14" t="inlineStr">
        <is>
          <t>Employee PF (12%)</t>
        </is>
      </c>
      <c r="C14">
        <f>ROUND(MIN(C7,15000)*0.12,0)</f>
        <v/>
      </c>
    </row>
    <row r="15">
      <c r="A15" t="inlineStr">
        <is>
          <t>Professional tax (example, Karnataka)</t>
        </is>
      </c>
      <c r="C15" t="n">
        <v>200</v>
      </c>
    </row>
    <row r="16">
      <c r="A16" s="10" t="inlineStr">
        <is>
          <t>In-hand before TDS</t>
        </is>
      </c>
      <c r="C16" s="10">
        <f>C13-C14-C15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2026-11-03T12:22:08Z</dcterms:created>
  <dcterms:modified xmlns:dcterms="http://purl.org/dc/terms/" xmlns:xsi="http://www.w3.org/2001/XMLSchema-instance" xsi:type="dcterms:W3CDTF">2026-11-03T12:22:08Z</dcterms:modified>
</cp:coreProperties>
</file>